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1-2025_Erasmus+\"/>
    </mc:Choice>
  </mc:AlternateContent>
  <xr:revisionPtr revIDLastSave="0" documentId="13_ncr:1_{449D3689-D089-4CB1-8F8A-3A5492E674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8" i="1" l="1"/>
  <c r="U7" i="1"/>
  <c r="Q8" i="1"/>
  <c r="T7" i="1"/>
  <c r="Q7" i="1"/>
  <c r="U8" i="1" l="1"/>
  <c r="S11" i="1"/>
  <c r="R11" i="1"/>
</calcChain>
</file>

<file path=xl/sharedStrings.xml><?xml version="1.0" encoding="utf-8"?>
<sst xmlns="http://schemas.openxmlformats.org/spreadsheetml/2006/main" count="56" uniqueCount="50">
  <si>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</si>
  <si>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</si>
  <si>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</si>
  <si>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</si>
  <si>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</si>
  <si>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</si>
  <si>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</si>
  <si>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</si>
  <si>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</si>
  <si>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</si>
  <si>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</si>
  <si>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</si>
  <si>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</si>
  <si>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</si>
  <si>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</si>
  <si>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</si>
  <si>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</si>
  <si>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</si>
  <si>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</si>
  <si>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</si>
  <si>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</si>
  <si>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</si>
  <si>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</si>
  <si>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</si>
  <si>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</si>
  <si>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</si>
  <si>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</si>
  <si>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</si>
  <si>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</si>
  <si>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</si>
  <si>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</si>
  <si>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</si>
  <si>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39121200-8 - Stoly</t>
  </si>
  <si>
    <t>NE</t>
  </si>
  <si>
    <t>V případě, že se dodavatel při předání zboží na některá uvedená tel. čísla nedovolá, bude v takovém případě volat tel. 377 631 320.</t>
  </si>
  <si>
    <t>Společná faktura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</si>
  <si>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</si>
  <si>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30 dní</t>
  </si>
  <si>
    <t>Příloha č. 2 Kupní smlouvy - technická specifikace
Nábytek pro ZČU (II.) 001 - 2025</t>
  </si>
  <si>
    <t>Kancelářský stůl</t>
  </si>
  <si>
    <t>ANO</t>
  </si>
  <si>
    <t>Mgr. Ondřej Benda,
Tel.: 728 118 927</t>
  </si>
  <si>
    <t>Dodání ve smontovaném stavu a do určené místnosti.</t>
  </si>
  <si>
    <t>Univerzitní 22, 
301 00 Plzeň,
budova Fakulty strojní - International Office,
místnost UU 109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</si>
  <si>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</si>
  <si>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Název projektu: Erasmus+
Číslo projektu: 2023-1-CZ01-KA131-HED-000126013</t>
  </si>
  <si>
    <t>Kancelářské křeslo včetně podhlavníku a s područkami</t>
  </si>
  <si>
    <t xml:space="preserve">Kancelářské křeslo se synchronním mechanismem s aretací v 5-ti polohách.
Horizontální posuv sedáku.
Boční nastavení tuhosti protiváhy opěradla. 
Sedák ergonomicky tvarovaný, čalouněný injektovanou pěnou, po bocích a zezadu prošitý, zpředu ohnutý dolu proti nežádoucímu tlaku v ohybu kolen, ze spodu očalouněný technickou tkaninou. 
Opěrák - plastový rám hranatého tvaru zezadu s výztuhou ve tvaru Y čalouněný technickou síťovinou. 
Opěrák - výškově stavitelný, ve zvolené poloze zajištěný zámkem. 
Podhlavník 3D stavitelný, síťovaný. 
Samostatně výškově nastavitelná bederní opěrka. 
Výškově stavitelné 3D područky s aretací, s polyuretanovým měkčeným topem.
Na 5-ti ramenném kříži z leštěného hliníku, průměr min. 700 mm pyramidového tvaru, plynový píst pro výškové nastavení v provedení chrom, kolečka na tvrdý povrch 65 mm.
Potah: vysoce odolný proti oděru (minimálně 100 000 cyklů), 
stálobarevnost skupina 5, stálost při tření za vlhka 5, za sucha 4-5,
gramáž minimálně 300 g/m², 
složení 100% polyester (vrchní vrstva), 95% polyester, 5% bavlna (podklad), potah s vodoodpudivou úpravou, 
barva černá. 
Rozměry: šířka sedáku min. 50 cm, hloubka sedáku min. 50 cm,
výška nastavení sedu v rozsahu min. 45 - 52 cm, 
cesková výška židle bez podhlavníku min. 102 - 110 cm.
Nostnost min. 150 kg - doložit certifikátem (od certifikační autority).
Záruka min. 5 let. </t>
  </si>
  <si>
    <t>Záruka na zboží min. 5 let. 
Dodání na místo určení ve smontovaném stavu. 
Zaškolení a seznámení s funkcemi židle.</t>
  </si>
  <si>
    <r>
      <rPr>
        <sz val="11"/>
        <rFont val="Calibri"/>
        <family val="2"/>
        <charset val="238"/>
      </rPr>
      <t>Rozměry 140 x 80 cm</t>
    </r>
    <r>
      <rPr>
        <sz val="11"/>
        <color rgb="FF000000"/>
        <rFont val="Calibri"/>
        <family val="2"/>
        <charset val="238"/>
      </rPr>
      <t>, výška min. 74 cm, 
bílá deska z materiálu na bázi dřeva LTD tl. 2,5 cm, zakončená ABS hranou 2 mm, 
4 dřevěné nohy - masiv, barva nohou - přírodní, vybavené rektifikací pro vyrovnání nerovností podlahy.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</si>
</sst>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6"/>
  <sheetViews>
    <sheetView tabSelected="1" topLeftCell="G7" zoomScaleNormal="100" workbookViewId="0">
      <selection activeCell="G7" sqref="G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6.85546875" style="1" customWidth="1"/>
    <col min="4" max="4" width="9.7109375" style="2" customWidth="1"/>
    <col min="5" max="5" width="10" style="3" customWidth="1"/>
    <col min="6" max="6" width="98.28515625" style="1" customWidth="1"/>
    <col min="7" max="7" width="33.85546875" style="4" customWidth="1"/>
    <col min="8" max="8" width="20.5703125" style="4" customWidth="1"/>
    <col min="9" max="9" width="21.28515625" style="4" customWidth="1"/>
    <col min="10" max="10" width="25.140625" style="4" customWidth="1"/>
    <col min="11" max="11" width="16.7109375" style="1" customWidth="1"/>
    <col min="12" max="12" width="48.7109375" customWidth="1"/>
    <col min="13" max="13" width="38.85546875" customWidth="1"/>
    <col min="14" max="14" width="22.28515625" customWidth="1"/>
    <col min="15" max="15" width="30.140625" style="4" customWidth="1"/>
    <col min="16" max="16" width="28.28515625" style="4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31.7109375" style="5" customWidth="1"/>
  </cols>
  <sheetData>
    <row r="1" spans="1:23" ht="39" customHeight="1" x14ac:dyDescent="0.25">
      <c r="B1" s="68" t="s">
        <v>38</v>
      </c>
      <c r="C1" s="68"/>
      <c r="D1" s="68"/>
      <c r="E1" s="68"/>
      <c r="G1" s="35"/>
      <c r="H1" s="1"/>
      <c r="I1" s="1"/>
      <c r="J1" s="1"/>
      <c r="O1" s="1"/>
      <c r="P1" s="1"/>
      <c r="Q1" s="1"/>
      <c r="S1" s="6"/>
      <c r="T1" s="6"/>
      <c r="U1" s="6"/>
      <c r="V1" s="6"/>
      <c r="W1" s="6"/>
    </row>
    <row r="2" spans="1:23" ht="18.75" x14ac:dyDescent="0.25">
      <c r="B2" s="7"/>
      <c r="C2" s="7"/>
      <c r="D2" s="7"/>
      <c r="E2" s="7"/>
      <c r="G2" s="36"/>
      <c r="H2" s="37"/>
      <c r="I2" s="37"/>
      <c r="J2" s="37"/>
      <c r="K2" s="37"/>
      <c r="L2" s="37"/>
      <c r="M2" s="37"/>
      <c r="N2" s="37"/>
      <c r="O2" s="37"/>
      <c r="P2" s="37"/>
      <c r="Q2" s="1"/>
      <c r="S2" s="6"/>
      <c r="T2" s="6"/>
      <c r="U2" s="6"/>
      <c r="V2" s="6"/>
      <c r="W2" s="6"/>
    </row>
    <row r="3" spans="1:23" x14ac:dyDescent="0.25">
      <c r="B3" s="8"/>
      <c r="C3" s="9" t="s">
        <v>0</v>
      </c>
      <c r="D3" s="57"/>
      <c r="E3" s="57"/>
      <c r="F3" s="57"/>
      <c r="G3" s="37"/>
      <c r="H3" s="37"/>
      <c r="I3" s="37"/>
      <c r="J3" s="37"/>
      <c r="K3" s="37"/>
      <c r="L3" s="37"/>
      <c r="M3" s="37"/>
      <c r="N3" s="37"/>
      <c r="O3" s="37"/>
      <c r="P3" s="37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57"/>
      <c r="E4" s="57"/>
      <c r="F4" s="57"/>
      <c r="G4" s="57"/>
      <c r="H4" s="57"/>
      <c r="I4" s="57"/>
      <c r="J4" s="10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G5" s="15" t="s">
        <v>2</v>
      </c>
      <c r="H5" s="16"/>
      <c r="I5" s="16"/>
      <c r="J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20" t="s">
        <v>8</v>
      </c>
      <c r="H6" s="19" t="s">
        <v>9</v>
      </c>
      <c r="I6" s="19" t="s">
        <v>10</v>
      </c>
      <c r="J6" s="19" t="s">
        <v>11</v>
      </c>
      <c r="K6" s="19" t="s">
        <v>12</v>
      </c>
      <c r="L6" s="19" t="s">
        <v>44</v>
      </c>
      <c r="M6" s="19" t="s">
        <v>13</v>
      </c>
      <c r="N6" s="21" t="s">
        <v>14</v>
      </c>
      <c r="O6" s="19" t="s">
        <v>15</v>
      </c>
      <c r="P6" s="19" t="s">
        <v>36</v>
      </c>
      <c r="Q6" s="19" t="s">
        <v>16</v>
      </c>
      <c r="R6" s="19" t="s">
        <v>17</v>
      </c>
      <c r="S6" s="22" t="s">
        <v>18</v>
      </c>
      <c r="T6" s="19" t="s">
        <v>19</v>
      </c>
      <c r="U6" s="19" t="s">
        <v>20</v>
      </c>
      <c r="V6" s="19" t="s">
        <v>21</v>
      </c>
      <c r="W6" s="19" t="s">
        <v>22</v>
      </c>
    </row>
    <row r="7" spans="1:23" ht="409.5" customHeight="1" thickTop="1" x14ac:dyDescent="0.25">
      <c r="A7" s="23"/>
      <c r="B7" s="38">
        <v>1</v>
      </c>
      <c r="C7" s="39" t="s">
        <v>46</v>
      </c>
      <c r="D7" s="40">
        <v>1</v>
      </c>
      <c r="E7" s="41" t="s">
        <v>23</v>
      </c>
      <c r="F7" s="42" t="s">
        <v>47</v>
      </c>
      <c r="G7" s="71"/>
      <c r="H7" s="39" t="s">
        <v>33</v>
      </c>
      <c r="I7" s="39" t="s">
        <v>33</v>
      </c>
      <c r="J7" s="62" t="s">
        <v>35</v>
      </c>
      <c r="K7" s="64" t="s">
        <v>40</v>
      </c>
      <c r="L7" s="62" t="s">
        <v>45</v>
      </c>
      <c r="M7" s="56" t="s">
        <v>48</v>
      </c>
      <c r="N7" s="62" t="s">
        <v>41</v>
      </c>
      <c r="O7" s="62" t="s">
        <v>43</v>
      </c>
      <c r="P7" s="66" t="s">
        <v>37</v>
      </c>
      <c r="Q7" s="43">
        <f>D7*R7</f>
        <v>10000</v>
      </c>
      <c r="R7" s="44">
        <v>10000</v>
      </c>
      <c r="S7" s="73"/>
      <c r="T7" s="45">
        <f>D7*S7</f>
        <v>0</v>
      </c>
      <c r="U7" s="46" t="str">
        <f t="shared" ref="U7" si="0">IF(ISNUMBER(S7), IF(S7&gt;R7,"NEVYHOVUJE","VYHOVUJE")," ")</f>
        <v xml:space="preserve"> </v>
      </c>
      <c r="V7" s="62"/>
      <c r="W7" s="41" t="s">
        <v>24</v>
      </c>
    </row>
    <row r="8" spans="1:23" ht="93.75" customHeight="1" thickBot="1" x14ac:dyDescent="0.3">
      <c r="A8" s="23"/>
      <c r="B8" s="47">
        <v>2</v>
      </c>
      <c r="C8" s="48" t="s">
        <v>39</v>
      </c>
      <c r="D8" s="49">
        <v>1</v>
      </c>
      <c r="E8" s="50" t="s">
        <v>23</v>
      </c>
      <c r="F8" s="51" t="s">
        <v>49</v>
      </c>
      <c r="G8" s="72"/>
      <c r="H8" s="48" t="s">
        <v>40</v>
      </c>
      <c r="I8" s="48" t="s">
        <v>33</v>
      </c>
      <c r="J8" s="63"/>
      <c r="K8" s="65"/>
      <c r="L8" s="63"/>
      <c r="M8" s="59" t="s">
        <v>42</v>
      </c>
      <c r="N8" s="63"/>
      <c r="O8" s="63"/>
      <c r="P8" s="67"/>
      <c r="Q8" s="52">
        <f>D8*R8</f>
        <v>18000</v>
      </c>
      <c r="R8" s="53">
        <v>18000</v>
      </c>
      <c r="S8" s="74"/>
      <c r="T8" s="54">
        <f>D8*S8</f>
        <v>0</v>
      </c>
      <c r="U8" s="55" t="str">
        <f t="shared" ref="U8" si="1">IF(ISNUMBER(S8), IF(S8&gt;R8,"NEVYHOVUJE","VYHOVUJE")," ")</f>
        <v xml:space="preserve"> </v>
      </c>
      <c r="V8" s="63"/>
      <c r="W8" s="50" t="s">
        <v>32</v>
      </c>
    </row>
    <row r="9" spans="1:23" ht="13.5" customHeight="1" thickTop="1" thickBot="1" x14ac:dyDescent="0.3">
      <c r="C9"/>
      <c r="D9"/>
      <c r="E9"/>
      <c r="F9"/>
      <c r="G9"/>
      <c r="H9"/>
      <c r="I9"/>
      <c r="J9"/>
      <c r="K9"/>
      <c r="O9"/>
      <c r="P9"/>
      <c r="Q9"/>
      <c r="T9" s="24"/>
    </row>
    <row r="10" spans="1:23" ht="60.75" customHeight="1" thickTop="1" thickBot="1" x14ac:dyDescent="0.3">
      <c r="B10" s="69" t="s">
        <v>25</v>
      </c>
      <c r="C10" s="69"/>
      <c r="D10" s="69"/>
      <c r="E10" s="69"/>
      <c r="F10" s="69"/>
      <c r="G10" s="69"/>
      <c r="H10" s="69"/>
      <c r="I10" s="69"/>
      <c r="J10" s="69"/>
      <c r="K10" s="12"/>
      <c r="L10" s="12"/>
      <c r="M10" s="25"/>
      <c r="N10" s="25"/>
      <c r="O10" s="25"/>
      <c r="P10" s="26"/>
      <c r="Q10" s="26"/>
      <c r="R10" s="27" t="s">
        <v>26</v>
      </c>
      <c r="S10" s="70" t="s">
        <v>27</v>
      </c>
      <c r="T10" s="70"/>
      <c r="U10" s="70"/>
      <c r="V10" s="17"/>
    </row>
    <row r="11" spans="1:23" ht="33" customHeight="1" thickTop="1" thickBot="1" x14ac:dyDescent="0.3">
      <c r="B11" s="60" t="s">
        <v>34</v>
      </c>
      <c r="C11" s="60"/>
      <c r="D11" s="60"/>
      <c r="E11" s="60"/>
      <c r="F11" s="60"/>
      <c r="G11" s="60"/>
      <c r="H11" s="58"/>
      <c r="I11" s="58"/>
      <c r="J11" s="28"/>
      <c r="M11" s="29"/>
      <c r="N11" s="29"/>
      <c r="O11" s="29"/>
      <c r="P11" s="30"/>
      <c r="Q11" s="30"/>
      <c r="R11" s="31">
        <f>SUM(Q7:Q8)</f>
        <v>28000</v>
      </c>
      <c r="S11" s="61">
        <f>SUM(T7:T8)</f>
        <v>0</v>
      </c>
      <c r="T11" s="61"/>
      <c r="U11" s="61"/>
    </row>
    <row r="12" spans="1:23" s="32" customFormat="1" ht="15.75" thickTop="1" x14ac:dyDescent="0.25">
      <c r="B12" s="32" t="s">
        <v>28</v>
      </c>
      <c r="W12" s="33"/>
    </row>
    <row r="13" spans="1:23" s="32" customFormat="1" x14ac:dyDescent="0.25">
      <c r="B13" s="34" t="s">
        <v>29</v>
      </c>
      <c r="C13" s="32" t="s">
        <v>30</v>
      </c>
      <c r="W13" s="33"/>
    </row>
    <row r="14" spans="1:23" s="32" customFormat="1" x14ac:dyDescent="0.25">
      <c r="B14" s="34" t="s">
        <v>29</v>
      </c>
      <c r="C14" s="32" t="s">
        <v>31</v>
      </c>
      <c r="W14" s="33"/>
    </row>
    <row r="15" spans="1:23" s="32" customFormat="1" x14ac:dyDescent="0.25">
      <c r="W15" s="33"/>
    </row>
    <row r="16" spans="1:23" s="32" customFormat="1" x14ac:dyDescent="0.25">
      <c r="W16" s="33"/>
    </row>
    <row r="18" spans="3:11" x14ac:dyDescent="0.25">
      <c r="C18"/>
      <c r="E18"/>
      <c r="F18"/>
      <c r="H18"/>
      <c r="I18"/>
      <c r="K18"/>
    </row>
    <row r="19" spans="3:11" x14ac:dyDescent="0.25">
      <c r="C19"/>
      <c r="E19"/>
      <c r="F19"/>
      <c r="H19"/>
      <c r="I19"/>
      <c r="K19"/>
    </row>
    <row r="20" spans="3:11" x14ac:dyDescent="0.25">
      <c r="C20"/>
      <c r="E20"/>
      <c r="F20"/>
      <c r="H20"/>
      <c r="I20"/>
      <c r="K20"/>
    </row>
    <row r="21" spans="3:11" x14ac:dyDescent="0.25">
      <c r="C21"/>
      <c r="E21"/>
      <c r="F21"/>
      <c r="H21"/>
      <c r="I21"/>
      <c r="K21"/>
    </row>
    <row r="22" spans="3:11" x14ac:dyDescent="0.25">
      <c r="C22"/>
      <c r="E22"/>
      <c r="F22"/>
      <c r="H22"/>
      <c r="I22"/>
      <c r="K22"/>
    </row>
    <row r="23" spans="3:11" x14ac:dyDescent="0.25">
      <c r="C23"/>
      <c r="E23"/>
      <c r="F23"/>
      <c r="H23"/>
      <c r="I23"/>
      <c r="K23"/>
    </row>
    <row r="24" spans="3:11" x14ac:dyDescent="0.25">
      <c r="C24"/>
      <c r="E24"/>
      <c r="F24"/>
      <c r="H24"/>
      <c r="I24"/>
      <c r="K24"/>
    </row>
    <row r="25" spans="3:11" x14ac:dyDescent="0.25">
      <c r="C25"/>
      <c r="E25"/>
      <c r="F25"/>
      <c r="H25"/>
      <c r="I25"/>
      <c r="K25"/>
    </row>
    <row r="26" spans="3:11" x14ac:dyDescent="0.25">
      <c r="C26"/>
      <c r="E26"/>
      <c r="F26"/>
      <c r="H26"/>
      <c r="I26"/>
      <c r="K26"/>
    </row>
    <row r="27" spans="3:11" x14ac:dyDescent="0.25">
      <c r="C27"/>
      <c r="E27"/>
      <c r="F27"/>
      <c r="H27"/>
      <c r="I27"/>
      <c r="K27"/>
    </row>
    <row r="28" spans="3:11" x14ac:dyDescent="0.25">
      <c r="C28"/>
      <c r="E28"/>
      <c r="F28"/>
      <c r="H28"/>
      <c r="I28"/>
      <c r="K28"/>
    </row>
    <row r="29" spans="3:11" x14ac:dyDescent="0.25">
      <c r="C29"/>
      <c r="E29"/>
      <c r="F29"/>
      <c r="H29"/>
      <c r="I29"/>
      <c r="K29"/>
    </row>
    <row r="30" spans="3:11" x14ac:dyDescent="0.25">
      <c r="C30"/>
      <c r="E30"/>
      <c r="F30"/>
      <c r="H30"/>
      <c r="I30"/>
      <c r="K30"/>
    </row>
    <row r="31" spans="3:11" x14ac:dyDescent="0.25">
      <c r="C31"/>
      <c r="E31"/>
      <c r="F31"/>
      <c r="H31"/>
      <c r="I31"/>
      <c r="K31"/>
    </row>
    <row r="32" spans="3:11" x14ac:dyDescent="0.25">
      <c r="C32"/>
      <c r="E32"/>
      <c r="F32"/>
      <c r="H32"/>
      <c r="I32"/>
      <c r="K32"/>
    </row>
    <row r="33" spans="3:11" x14ac:dyDescent="0.25">
      <c r="C33"/>
      <c r="E33"/>
      <c r="F33"/>
      <c r="H33"/>
      <c r="I33"/>
      <c r="K33"/>
    </row>
    <row r="34" spans="3:11" x14ac:dyDescent="0.25">
      <c r="C34"/>
      <c r="E34"/>
      <c r="F34"/>
      <c r="H34"/>
      <c r="I34"/>
      <c r="K34"/>
    </row>
    <row r="35" spans="3:11" x14ac:dyDescent="0.25">
      <c r="C35"/>
      <c r="E35"/>
      <c r="F35"/>
      <c r="H35"/>
      <c r="I35"/>
      <c r="K35"/>
    </row>
    <row r="36" spans="3:11" x14ac:dyDescent="0.25">
      <c r="C36"/>
      <c r="E36"/>
      <c r="F36"/>
      <c r="H36"/>
      <c r="I36"/>
      <c r="K36"/>
    </row>
    <row r="37" spans="3:11" x14ac:dyDescent="0.25">
      <c r="C37"/>
      <c r="E37"/>
      <c r="F37"/>
      <c r="H37"/>
      <c r="I37"/>
      <c r="K37"/>
    </row>
    <row r="38" spans="3:11" x14ac:dyDescent="0.25">
      <c r="C38"/>
      <c r="E38"/>
      <c r="F38"/>
      <c r="H38"/>
      <c r="I38"/>
      <c r="K38"/>
    </row>
    <row r="39" spans="3:11" x14ac:dyDescent="0.25">
      <c r="C39"/>
      <c r="E39"/>
      <c r="F39"/>
      <c r="H39"/>
      <c r="I39"/>
      <c r="K39"/>
    </row>
    <row r="40" spans="3:11" x14ac:dyDescent="0.25">
      <c r="C40"/>
      <c r="E40"/>
      <c r="F40"/>
      <c r="H40"/>
      <c r="I40"/>
      <c r="K40"/>
    </row>
    <row r="41" spans="3:11" x14ac:dyDescent="0.25">
      <c r="C41"/>
      <c r="E41"/>
      <c r="F41"/>
      <c r="H41"/>
      <c r="I41"/>
      <c r="K41"/>
    </row>
    <row r="42" spans="3:11" x14ac:dyDescent="0.25">
      <c r="C42"/>
      <c r="E42"/>
      <c r="F42"/>
      <c r="H42"/>
      <c r="I42"/>
      <c r="K42"/>
    </row>
    <row r="43" spans="3:11" x14ac:dyDescent="0.25">
      <c r="C43"/>
      <c r="E43"/>
      <c r="F43"/>
      <c r="H43"/>
      <c r="I43"/>
      <c r="K43"/>
    </row>
    <row r="44" spans="3:11" x14ac:dyDescent="0.25">
      <c r="C44"/>
      <c r="E44"/>
      <c r="F44"/>
      <c r="H44"/>
      <c r="I44"/>
      <c r="K44"/>
    </row>
    <row r="45" spans="3:11" x14ac:dyDescent="0.25">
      <c r="C45"/>
      <c r="E45"/>
      <c r="F45"/>
      <c r="H45"/>
      <c r="I45"/>
      <c r="K45"/>
    </row>
    <row r="46" spans="3:11" x14ac:dyDescent="0.25">
      <c r="C46"/>
      <c r="E46"/>
      <c r="F46"/>
      <c r="H46"/>
      <c r="I46"/>
      <c r="K46"/>
    </row>
  </sheetData>
  <sheetProtection algorithmName="SHA-512" hashValue="EzdIhRV8aXNs8z1MplBn0II4ZCDbbLt/wsW+RzdeCHVZdcAF3jHPg0BmbT4tPcYrBhSFWUPBwDX/B020OXExNQ==" saltValue="qgzy2qgzEqtKTWdDoy+uEg==" spinCount="100000" sheet="1" objects="1" scenarios="1" selectLockedCells="1"/>
  <mergeCells count="12">
    <mergeCell ref="V7:V8"/>
    <mergeCell ref="B1:E1"/>
    <mergeCell ref="B10:J10"/>
    <mergeCell ref="S10:U10"/>
    <mergeCell ref="B11:G11"/>
    <mergeCell ref="S11:U11"/>
    <mergeCell ref="J7:J8"/>
    <mergeCell ref="K7:K8"/>
    <mergeCell ref="L7:L8"/>
    <mergeCell ref="N7:N8"/>
    <mergeCell ref="O7:O8"/>
    <mergeCell ref="P7:P8"/>
  </mergeCells>
  <phoneticPr fontId="11" type="noConversion"/>
  <conditionalFormatting sqref="B7:B8 D7:D8">
    <cfRule type="expression" dxfId="11" priority="2">
      <formula>LEN(TRIM(B7))=0</formula>
    </cfRule>
  </conditionalFormatting>
  <conditionalFormatting sqref="B7:B8">
    <cfRule type="cellIs" dxfId="10" priority="3" operator="greaterThanOrEqual">
      <formula>1</formula>
    </cfRule>
  </conditionalFormatting>
  <conditionalFormatting sqref="G7:G8">
    <cfRule type="expression" dxfId="9" priority="6">
      <formula>LEN(TRIM(G7))=0</formula>
    </cfRule>
    <cfRule type="expression" dxfId="8" priority="8">
      <formula>LEN(TRIM(G7))&gt;0</formula>
    </cfRule>
    <cfRule type="expression" dxfId="7" priority="9">
      <formula>LEN(TRIM(G7))&gt;0</formula>
    </cfRule>
    <cfRule type="expression" dxfId="6" priority="10">
      <formula>LEN(TRIM(G7))&gt;0</formula>
    </cfRule>
  </conditionalFormatting>
  <conditionalFormatting sqref="H7:H8">
    <cfRule type="containsText" dxfId="5" priority="14" operator="containsText" text="ANO">
      <formula>NOT(ISERROR(SEARCH("ANO",H7)))</formula>
    </cfRule>
  </conditionalFormatting>
  <conditionalFormatting sqref="S7:S8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8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showInputMessage="1" showErrorMessage="1" sqref="H7:I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  <dataValidation type="list" allowBlank="1" showInputMessage="1" showErrorMessage="1" sqref="K7" xr:uid="{32C7815A-D5E2-4D83-85BC-CBF94C1952BB}">
      <formula1>"ANO,NE"</formula1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23AC29F-1D31-4259-A856-CAE7C8813168}">
          <x14:formula1>
            <xm:f>#REF!</xm:f>
          </x14:formula1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2025-01-23T09:58:56Z</cp:lastPrinted>
  <dcterms:created xsi:type="dcterms:W3CDTF">2014-03-05T12:43:32Z</dcterms:created>
  <dcterms:modified xsi:type="dcterms:W3CDTF">2025-01-28T08:42:08Z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